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Area" localSheetId="0">Sheet1!$A$1:$L$34</definedName>
  </definedNames>
  <calcPr calcId="144525"/>
</workbook>
</file>

<file path=xl/sharedStrings.xml><?xml version="1.0" encoding="utf-8"?>
<sst xmlns="http://schemas.openxmlformats.org/spreadsheetml/2006/main" count="121" uniqueCount="71">
  <si>
    <t>雅安市城区道路大修整治项目
河北片区、河南片区、姚桥片区路灯工程招标
工程量清单</t>
  </si>
  <si>
    <t>河北片区</t>
  </si>
  <si>
    <t>序号</t>
  </si>
  <si>
    <t>品名</t>
  </si>
  <si>
    <t>参数</t>
  </si>
  <si>
    <t>单位</t>
  </si>
  <si>
    <t>数量</t>
  </si>
  <si>
    <t>控制价（元）</t>
  </si>
  <si>
    <t>不含税投标综合单价价（元）</t>
  </si>
  <si>
    <t>不含税投标合价（元）</t>
  </si>
  <si>
    <t>备注</t>
  </si>
  <si>
    <t>地点</t>
  </si>
  <si>
    <t>主要特征</t>
  </si>
  <si>
    <t>效果图</t>
  </si>
  <si>
    <t>庭院灯（宫廷灯）</t>
  </si>
  <si>
    <t>1、灯杆高度：H=5M；
2、主杆材质采用铝型材规格：80mm矩管，如图所示杆体需要拉出纹路，壁厚3.0mm,底座采用3.5mm铝板；
3、法兰300*220mm；
4、灯笼采用激光切割焊接成型；
5、光源：2*50WLED模组+ 2*13WLED球泡；
6、喷防紫外线户外塑粉防腐抗酸抗碱；
7、表面颜色：砂灰色</t>
  </si>
  <si>
    <t>套</t>
  </si>
  <si>
    <t>1、生产、运输、上下车、保险、安装、拆换旧基础、旧灯运往本市内指定地点、新路灯基础施工所产生的一切费用都包含在内。(注：廊桥宫廷灯基础分两钟，一种安装于人行道，一种安装于桥栏杆，投标人自行踏勘现场，自行测量基础尺寸，自行考虑拆旧换新安装措施，所产生的的一切费用都考虑在综合单价内）</t>
  </si>
  <si>
    <t>廊桥</t>
  </si>
  <si>
    <t>5米双臂庭院灯</t>
  </si>
  <si>
    <t>1、灯杆高度：H=5M；
2、主杆材质采用铝型材规格：80mm矩管，如图所示杆体需要拉出纹路，壁厚3.0mm,底座采用3.5mm铝板；
3、法兰300*220mm
4、灯笼采用激光切割焊接成型；
5、光源：2*50WLED模组+2*13WLED球泡，防护等级≥IP65，色温3000K，绝缘保护等级Class1，配套一个带隔离功能漏电断路器；
6、喷防紫外线户外塑粉防腐抗酸抗碱；
7、表面颜色：砂灰色</t>
  </si>
  <si>
    <t>1、生产、运输、上下车、保险、安装、拆换旧基础、旧灯运往本市内指定地点、新路灯基础施工所产生的一切费用都包含在内。</t>
  </si>
  <si>
    <t>青衣江路东段</t>
  </si>
  <si>
    <t>市政照明灯（双挑）</t>
  </si>
  <si>
    <t>1、杆体Q235，热镀锌，喷塑。200*150*4mm+150*100*3.75mm。法兰盘350*350*24mm：主灯头：色温3000K、功率150W、三模组、半截光，挑灯头：色温3000K、功率150W、三模组、防护等级≥IP65、绝缘保护等级Class1，配套一个带隔离功能漏电断路器（型号C65L-C6A/2P+VE 30mA)；3、灯杆高度H=10m，挑杆高度H=10m内外热镀锌二次喷塑表面处理，灯杆颜色（参考效果图），详细参数见附件“详图”;4、垂直接地极L50×50×5 L=2500。</t>
  </si>
  <si>
    <t>青衣江路西段</t>
  </si>
  <si>
    <t>10米平行双臂路灯</t>
  </si>
  <si>
    <t>市政照明灯单挑路（灯头）</t>
  </si>
  <si>
    <t xml:space="preserve">1、灯头：色温3000K、功率150W、三模组、半截光；2、防护等级≥IP65、绝缘保护等级Class1。
</t>
  </si>
  <si>
    <t>1、生产、运输、上下车、保险、安装、新旧拆换、旧灯运往本市内指定地点、新灯具拆换安装所产生的一切费用都包含在内。</t>
  </si>
  <si>
    <t>如意街</t>
  </si>
  <si>
    <t>市政照明灯单挑路灯（全套）</t>
  </si>
  <si>
    <r>
      <rPr>
        <sz val="11"/>
        <rFont val="宋体"/>
        <charset val="134"/>
        <scheme val="minor"/>
      </rPr>
      <t>1、杆体Q235，热镀锌，喷塑。200*150*3.75mm+150*100*3.75mm。法兰盘350*350*20mm；灯头：色温3000K、功率150W、三模组、半截光；2、防护等级≥IP65、绝缘保护等级Class1，配套一个带隔离功能漏电断路器（型号C65L-C6A/2P+VE 30mA)；3、灯杆</t>
    </r>
    <r>
      <rPr>
        <b/>
        <sz val="11"/>
        <rFont val="宋体"/>
        <charset val="134"/>
        <scheme val="minor"/>
      </rPr>
      <t>高度H=7m</t>
    </r>
    <r>
      <rPr>
        <sz val="11"/>
        <rFont val="宋体"/>
        <charset val="134"/>
        <scheme val="minor"/>
      </rPr>
      <t xml:space="preserve">，内外热镀锌二次喷塑表面处理，灯杆颜色（参考效果图），详细参数见附件“详图”;4、垂直接地极L50×50×5 L=2500。
</t>
    </r>
  </si>
  <si>
    <t>北三路</t>
  </si>
  <si>
    <t>7米单挑</t>
  </si>
  <si>
    <t>小计</t>
  </si>
  <si>
    <t>河南片区</t>
  </si>
  <si>
    <t>投标报价（元）</t>
  </si>
  <si>
    <t>投标合价（元）</t>
  </si>
  <si>
    <t>新建高杆灯</t>
  </si>
  <si>
    <t xml:space="preserve">1、杆体Q235，热镀锌，喷塑。圆锥杆，上口90，下口260，壁厚4/6mm。法兰盘650*24mm；灯头：色温3000K、功率3*250W（整体光效≥110Lm/W)；2、防护等级≥IP65、绝缘保护等级Class1，配套一个带隔离功能漏电断路器（型号C65L-C6A/2P+VE 30mA)；3、灯杆高度H=15m，内外热镀锌二次喷塑表面处理，灯杆颜色（参考效果图），详细参数见附件“详图”；4、垂直接地极L50×50×5 L=2500。
</t>
  </si>
  <si>
    <t>羌江南路</t>
  </si>
  <si>
    <t>15米高杆</t>
  </si>
  <si>
    <t>张家山路</t>
  </si>
  <si>
    <t>市政照明灯（单挑）</t>
  </si>
  <si>
    <t>1、杆体Q235，热镀锌，喷塑。200*150*3.75mm+150*100*3.75mm。法兰盘350*350*20mm；灯头：色温3000K、功率150W、双模组、半截光；2、防护等级≥IP65、绝缘保护等级Class1，配套一个带隔离功能漏电断路器（型号C65L-C6A/2P+VE 30mA)；3、灯杆高度H=9m，内外热镀锌二次喷塑表面处理，灯杆颜色（参考效果图），详细参数见附件“详图”;4、垂直接地极L50×50×5 L=2500。</t>
  </si>
  <si>
    <t>二一路</t>
  </si>
  <si>
    <t>9米单挑路灯</t>
  </si>
  <si>
    <r>
      <rPr>
        <sz val="11"/>
        <rFont val="宋体"/>
        <charset val="134"/>
        <scheme val="minor"/>
      </rPr>
      <t>1、杆体Q235，热镀锌，喷塑。200*150*3.75mm+150*100*3.75mm。法兰盘350*350*20mm；灯头：色温3000K、功率150W、三模组、半截光；2、防护等级≥IP65、绝缘保护等级Class1，配套一个带隔离功能漏电断路器（型号C65L-C6A/2P+VE 30mA)；3、灯杆</t>
    </r>
    <r>
      <rPr>
        <b/>
        <sz val="11"/>
        <rFont val="宋体"/>
        <charset val="134"/>
        <scheme val="minor"/>
      </rPr>
      <t>高度H=9m</t>
    </r>
    <r>
      <rPr>
        <sz val="11"/>
        <rFont val="宋体"/>
        <charset val="134"/>
        <scheme val="minor"/>
      </rPr>
      <t xml:space="preserve">，内外热镀锌二次喷塑表面处理，灯杆颜色（参考效果图），详细参数见附件“详图”;4、垂直接地极L50×50×5 L=2500。
</t>
    </r>
  </si>
  <si>
    <t>育才路上段</t>
  </si>
  <si>
    <t>西康路中段</t>
  </si>
  <si>
    <t>投标小计</t>
  </si>
  <si>
    <t>姚桥片区</t>
  </si>
  <si>
    <t>雅州大道</t>
  </si>
  <si>
    <t>更换光源</t>
  </si>
  <si>
    <t>1、灯头：色温3000K、功率150W、三模组、半截光；2、防护等级≥IP65、绝缘保护等级Class1。</t>
  </si>
  <si>
    <t>个</t>
  </si>
  <si>
    <t>1、生产、运输、上下车、保险、安装、新旧拆换、旧灯运往本市内指定地点、新灯具拆换安装所产生的一切费用都包含在内。（设计数量5013套，已实施约1000套，本年度计划实施1000套）</t>
  </si>
  <si>
    <t>全区域按需实施</t>
  </si>
  <si>
    <t>新建路灯电路铺设</t>
  </si>
  <si>
    <t>实地踏勘，因地制宜，规划新线路破除、挖沟、埋管、穿线、原地面恢复；YJY-0.6/1KV-5x25。</t>
  </si>
  <si>
    <t>米</t>
  </si>
  <si>
    <t>1、新建路灯、高杆灯等需要新建的路灯电路铺设施工；
2、若原路灯电缆更换中发现不能利用原线路穿线，需重新破除、挖沟、埋管、穿线、原地面恢复的也按此项按实收方结算；
3、破除原地面、挖沟、穿线、埋管、回填至基础层，恢复原地面由我公司实施，（甲方只提供主材：电缆、穿线管）</t>
  </si>
  <si>
    <t xml:space="preserve"> 原有路灯电缆更换</t>
  </si>
  <si>
    <t>YJY-0.6/1KV-5x25。</t>
  </si>
  <si>
    <t>河北片区3520米，已实施1500，剩余2020；河南片区5890米；姚桥片区1050米。（甲方只提供主材：电缆、穿线管）</t>
  </si>
  <si>
    <t>总计</t>
  </si>
  <si>
    <t>投标总计</t>
  </si>
  <si>
    <t>税率（%）</t>
  </si>
  <si>
    <t>税金</t>
  </si>
  <si>
    <t>特别说明：1、分包单位进场前需自行进行现场调查，对路灯安装的实际可实施性研究统计后再投入生产，我公司只对安装完工的数量进行验收，到场因任何原因未安装的路灯自费返厂，数量不予核算。2、投标报价为不含税价，注明税率，税金另计，提供增值税专用发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</si>
</sst>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rgb="FF000000"/>
      <name val="STKaiti"/>
      <charset val="0"/>
    </font>
    <font>
      <sz val="12"/>
      <color rgb="FFFF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27" fillId="19" borderId="1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14605</xdr:colOff>
      <xdr:row>6</xdr:row>
      <xdr:rowOff>69850</xdr:rowOff>
    </xdr:from>
    <xdr:to>
      <xdr:col>11</xdr:col>
      <xdr:colOff>1656080</xdr:colOff>
      <xdr:row>6</xdr:row>
      <xdr:rowOff>1435735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339955" y="8870950"/>
          <a:ext cx="1641475" cy="1365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5080</xdr:colOff>
      <xdr:row>7</xdr:row>
      <xdr:rowOff>447675</xdr:rowOff>
    </xdr:from>
    <xdr:to>
      <xdr:col>11</xdr:col>
      <xdr:colOff>1664970</xdr:colOff>
      <xdr:row>7</xdr:row>
      <xdr:rowOff>1432560</xdr:rowOff>
    </xdr:to>
    <xdr:pic>
      <xdr:nvPicPr>
        <xdr:cNvPr id="7" name="图片 6" descr="7399649654de1c5ab8cd1b926b8ad39"/>
        <xdr:cNvPicPr>
          <a:picLocks noChangeAspect="1"/>
        </xdr:cNvPicPr>
      </xdr:nvPicPr>
      <xdr:blipFill>
        <a:blip r:embed="rId2"/>
        <a:srcRect l="3371" t="4441"/>
        <a:stretch>
          <a:fillRect/>
        </a:stretch>
      </xdr:blipFill>
      <xdr:spPr>
        <a:xfrm>
          <a:off x="12330430" y="10785475"/>
          <a:ext cx="1659890" cy="984885"/>
        </a:xfrm>
        <a:prstGeom prst="rect">
          <a:avLst/>
        </a:prstGeom>
      </xdr:spPr>
    </xdr:pic>
    <xdr:clientData/>
  </xdr:twoCellAnchor>
  <xdr:twoCellAnchor editAs="oneCell">
    <xdr:from>
      <xdr:col>10</xdr:col>
      <xdr:colOff>1092200</xdr:colOff>
      <xdr:row>3</xdr:row>
      <xdr:rowOff>20320</xdr:rowOff>
    </xdr:from>
    <xdr:to>
      <xdr:col>11</xdr:col>
      <xdr:colOff>1642110</xdr:colOff>
      <xdr:row>3</xdr:row>
      <xdr:rowOff>2268855</xdr:rowOff>
    </xdr:to>
    <xdr:pic>
      <xdr:nvPicPr>
        <xdr:cNvPr id="2" name="图片 1" descr="76e7347aaf9f57300f5226733f1a5f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312650" y="1836420"/>
          <a:ext cx="1654810" cy="2248535"/>
        </a:xfrm>
        <a:prstGeom prst="rect">
          <a:avLst/>
        </a:prstGeom>
      </xdr:spPr>
    </xdr:pic>
    <xdr:clientData/>
  </xdr:twoCellAnchor>
  <xdr:twoCellAnchor editAs="oneCell">
    <xdr:from>
      <xdr:col>11</xdr:col>
      <xdr:colOff>22860</xdr:colOff>
      <xdr:row>5</xdr:row>
      <xdr:rowOff>524510</xdr:rowOff>
    </xdr:from>
    <xdr:to>
      <xdr:col>11</xdr:col>
      <xdr:colOff>1651000</xdr:colOff>
      <xdr:row>5</xdr:row>
      <xdr:rowOff>1722120</xdr:rowOff>
    </xdr:to>
    <xdr:pic>
      <xdr:nvPicPr>
        <xdr:cNvPr id="9" name="图片 8" descr="a2b25376821c9e4d68df82eb5b2b52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348210" y="7090410"/>
          <a:ext cx="1628140" cy="1197610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</xdr:colOff>
      <xdr:row>11</xdr:row>
      <xdr:rowOff>14605</xdr:rowOff>
    </xdr:from>
    <xdr:to>
      <xdr:col>11</xdr:col>
      <xdr:colOff>1618615</xdr:colOff>
      <xdr:row>11</xdr:row>
      <xdr:rowOff>2110740</xdr:rowOff>
    </xdr:to>
    <xdr:pic>
      <xdr:nvPicPr>
        <xdr:cNvPr id="11" name="图片 10" descr="微信图片_2022031511071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336780" y="13234035"/>
          <a:ext cx="1607185" cy="2096135"/>
        </a:xfrm>
        <a:prstGeom prst="rect">
          <a:avLst/>
        </a:prstGeom>
      </xdr:spPr>
    </xdr:pic>
    <xdr:clientData/>
  </xdr:twoCellAnchor>
  <xdr:twoCellAnchor editAs="oneCell">
    <xdr:from>
      <xdr:col>11</xdr:col>
      <xdr:colOff>50800</xdr:colOff>
      <xdr:row>12</xdr:row>
      <xdr:rowOff>0</xdr:rowOff>
    </xdr:from>
    <xdr:to>
      <xdr:col>11</xdr:col>
      <xdr:colOff>1657985</xdr:colOff>
      <xdr:row>13</xdr:row>
      <xdr:rowOff>76835</xdr:rowOff>
    </xdr:to>
    <xdr:pic>
      <xdr:nvPicPr>
        <xdr:cNvPr id="3" name="图片 2" descr="微信图片_2022031511071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376150" y="15340330"/>
          <a:ext cx="1607185" cy="2096135"/>
        </a:xfrm>
        <a:prstGeom prst="rect">
          <a:avLst/>
        </a:prstGeom>
      </xdr:spPr>
    </xdr:pic>
    <xdr:clientData/>
  </xdr:twoCellAnchor>
  <xdr:twoCellAnchor editAs="oneCell">
    <xdr:from>
      <xdr:col>11</xdr:col>
      <xdr:colOff>3175</xdr:colOff>
      <xdr:row>13</xdr:row>
      <xdr:rowOff>574040</xdr:rowOff>
    </xdr:from>
    <xdr:to>
      <xdr:col>11</xdr:col>
      <xdr:colOff>1663065</xdr:colOff>
      <xdr:row>13</xdr:row>
      <xdr:rowOff>1558925</xdr:rowOff>
    </xdr:to>
    <xdr:pic>
      <xdr:nvPicPr>
        <xdr:cNvPr id="4" name="图片 3" descr="7399649654de1c5ab8cd1b926b8ad39"/>
        <xdr:cNvPicPr>
          <a:picLocks noChangeAspect="1"/>
        </xdr:cNvPicPr>
      </xdr:nvPicPr>
      <xdr:blipFill>
        <a:blip r:embed="rId2"/>
        <a:srcRect l="3371" t="4441"/>
        <a:stretch>
          <a:fillRect/>
        </a:stretch>
      </xdr:blipFill>
      <xdr:spPr>
        <a:xfrm>
          <a:off x="12328525" y="17933670"/>
          <a:ext cx="1659890" cy="984885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</xdr:colOff>
      <xdr:row>14</xdr:row>
      <xdr:rowOff>489585</xdr:rowOff>
    </xdr:from>
    <xdr:to>
      <xdr:col>12</xdr:col>
      <xdr:colOff>10160</xdr:colOff>
      <xdr:row>14</xdr:row>
      <xdr:rowOff>1474470</xdr:rowOff>
    </xdr:to>
    <xdr:pic>
      <xdr:nvPicPr>
        <xdr:cNvPr id="5" name="图片 4" descr="7399649654de1c5ab8cd1b926b8ad39"/>
        <xdr:cNvPicPr>
          <a:picLocks noChangeAspect="1"/>
        </xdr:cNvPicPr>
      </xdr:nvPicPr>
      <xdr:blipFill>
        <a:blip r:embed="rId2"/>
        <a:srcRect l="3371" t="4441"/>
        <a:stretch>
          <a:fillRect/>
        </a:stretch>
      </xdr:blipFill>
      <xdr:spPr>
        <a:xfrm>
          <a:off x="12342495" y="19919315"/>
          <a:ext cx="1659890" cy="984885"/>
        </a:xfrm>
        <a:prstGeom prst="rect">
          <a:avLst/>
        </a:prstGeom>
      </xdr:spPr>
    </xdr:pic>
    <xdr:clientData/>
  </xdr:twoCellAnchor>
  <xdr:twoCellAnchor editAs="oneCell">
    <xdr:from>
      <xdr:col>10</xdr:col>
      <xdr:colOff>1102360</xdr:colOff>
      <xdr:row>4</xdr:row>
      <xdr:rowOff>97155</xdr:rowOff>
    </xdr:from>
    <xdr:to>
      <xdr:col>11</xdr:col>
      <xdr:colOff>1652270</xdr:colOff>
      <xdr:row>4</xdr:row>
      <xdr:rowOff>2345690</xdr:rowOff>
    </xdr:to>
    <xdr:pic>
      <xdr:nvPicPr>
        <xdr:cNvPr id="8" name="图片 7" descr="76e7347aaf9f57300f5226733f1a5f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322810" y="4224655"/>
          <a:ext cx="1654810" cy="2248535"/>
        </a:xfrm>
        <a:prstGeom prst="rect">
          <a:avLst/>
        </a:prstGeom>
      </xdr:spPr>
    </xdr:pic>
    <xdr:clientData/>
  </xdr:twoCellAnchor>
  <xdr:twoCellAnchor editAs="oneCell">
    <xdr:from>
      <xdr:col>11</xdr:col>
      <xdr:colOff>13335</xdr:colOff>
      <xdr:row>15</xdr:row>
      <xdr:rowOff>0</xdr:rowOff>
    </xdr:from>
    <xdr:to>
      <xdr:col>12</xdr:col>
      <xdr:colOff>1270</xdr:colOff>
      <xdr:row>16</xdr:row>
      <xdr:rowOff>51435</xdr:rowOff>
    </xdr:to>
    <xdr:pic>
      <xdr:nvPicPr>
        <xdr:cNvPr id="10" name="图片 9" descr="76e7347aaf9f57300f5226733f1a5f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338685" y="21372830"/>
          <a:ext cx="1654810" cy="2248535"/>
        </a:xfrm>
        <a:prstGeom prst="rect">
          <a:avLst/>
        </a:prstGeom>
      </xdr:spPr>
    </xdr:pic>
    <xdr:clientData/>
  </xdr:twoCellAnchor>
  <xdr:twoCellAnchor editAs="oneCell">
    <xdr:from>
      <xdr:col>11</xdr:col>
      <xdr:colOff>95885</xdr:colOff>
      <xdr:row>19</xdr:row>
      <xdr:rowOff>3810</xdr:rowOff>
    </xdr:from>
    <xdr:to>
      <xdr:col>11</xdr:col>
      <xdr:colOff>1586230</xdr:colOff>
      <xdr:row>19</xdr:row>
      <xdr:rowOff>2006600</xdr:rowOff>
    </xdr:to>
    <xdr:pic>
      <xdr:nvPicPr>
        <xdr:cNvPr id="12" name="图片 11" descr="微信图片_2022031511071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421235" y="24805005"/>
          <a:ext cx="1490345" cy="2002790"/>
        </a:xfrm>
        <a:prstGeom prst="rect">
          <a:avLst/>
        </a:prstGeom>
      </xdr:spPr>
    </xdr:pic>
    <xdr:clientData/>
  </xdr:twoCellAnchor>
  <xdr:twoCellAnchor editAs="oneCell">
    <xdr:from>
      <xdr:col>11</xdr:col>
      <xdr:colOff>27940</xdr:colOff>
      <xdr:row>20</xdr:row>
      <xdr:rowOff>283210</xdr:rowOff>
    </xdr:from>
    <xdr:to>
      <xdr:col>11</xdr:col>
      <xdr:colOff>1624965</xdr:colOff>
      <xdr:row>20</xdr:row>
      <xdr:rowOff>1612265</xdr:rowOff>
    </xdr:to>
    <xdr:pic>
      <xdr:nvPicPr>
        <xdr:cNvPr id="1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353290" y="27103705"/>
          <a:ext cx="1597025" cy="13290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tabSelected="1" zoomScale="77" zoomScaleNormal="77" workbookViewId="0">
      <selection activeCell="I21" sqref="I21"/>
    </sheetView>
  </sheetViews>
  <sheetFormatPr defaultColWidth="9" defaultRowHeight="13.5"/>
  <cols>
    <col min="1" max="1" width="4" style="1" customWidth="1"/>
    <col min="2" max="2" width="10.25" style="2" customWidth="1"/>
    <col min="3" max="3" width="34.5" style="3" customWidth="1"/>
    <col min="4" max="4" width="5.5" style="1" customWidth="1"/>
    <col min="5" max="5" width="5.875" style="1" customWidth="1"/>
    <col min="6" max="6" width="11.25" style="1" customWidth="1"/>
    <col min="7" max="7" width="12.175" style="1" customWidth="1"/>
    <col min="8" max="8" width="11.2" style="1" customWidth="1"/>
    <col min="9" max="9" width="39.125" style="2" customWidth="1"/>
    <col min="10" max="10" width="13.375" style="2" customWidth="1"/>
    <col min="11" max="11" width="14.5" customWidth="1"/>
    <col min="12" max="12" width="21.875" customWidth="1"/>
    <col min="16" max="16" width="17.625" customWidth="1"/>
    <col min="17" max="17" width="20.125" style="4" customWidth="1"/>
    <col min="18" max="18" width="12.5" customWidth="1"/>
  </cols>
  <sheetData>
    <row r="1" ht="80" customHeight="1" spans="1:2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25"/>
      <c r="N1" s="25"/>
      <c r="O1" s="25"/>
      <c r="P1" s="25"/>
      <c r="Q1" s="31"/>
      <c r="R1" s="25"/>
      <c r="S1" s="25"/>
      <c r="T1" s="25"/>
      <c r="U1" s="25"/>
    </row>
    <row r="2" ht="31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8"/>
      <c r="L2" s="8"/>
      <c r="M2" s="25"/>
      <c r="N2" s="25"/>
      <c r="O2" s="25"/>
      <c r="P2" s="25"/>
      <c r="Q2" s="31"/>
      <c r="R2" s="25"/>
      <c r="S2" s="25"/>
      <c r="T2" s="25"/>
      <c r="U2" s="25"/>
    </row>
    <row r="3" ht="32" customHeight="1" spans="1:2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25"/>
      <c r="N3" s="26"/>
      <c r="O3" s="27"/>
      <c r="P3" s="27"/>
      <c r="Q3" s="27"/>
      <c r="R3" s="27"/>
      <c r="S3" s="32"/>
      <c r="T3" s="33"/>
      <c r="U3" s="25"/>
    </row>
    <row r="4" ht="182" customHeight="1" spans="1:21">
      <c r="A4" s="8">
        <v>1</v>
      </c>
      <c r="B4" s="9" t="s">
        <v>14</v>
      </c>
      <c r="C4" s="10" t="s">
        <v>15</v>
      </c>
      <c r="D4" s="8" t="s">
        <v>16</v>
      </c>
      <c r="E4" s="8">
        <v>18</v>
      </c>
      <c r="F4" s="8">
        <v>3825</v>
      </c>
      <c r="G4" s="8"/>
      <c r="H4" s="8">
        <f>G4*E4</f>
        <v>0</v>
      </c>
      <c r="I4" s="8" t="s">
        <v>17</v>
      </c>
      <c r="J4" s="8" t="s">
        <v>18</v>
      </c>
      <c r="K4" s="8" t="s">
        <v>19</v>
      </c>
      <c r="L4" s="8"/>
      <c r="M4" s="25"/>
      <c r="N4" s="26"/>
      <c r="O4" s="27"/>
      <c r="P4" s="28"/>
      <c r="Q4" s="27"/>
      <c r="R4" s="27"/>
      <c r="S4" s="32"/>
      <c r="T4" s="34"/>
      <c r="U4" s="25"/>
    </row>
    <row r="5" ht="192" customHeight="1" spans="1:21">
      <c r="A5" s="8">
        <v>2</v>
      </c>
      <c r="B5" s="11" t="s">
        <v>14</v>
      </c>
      <c r="C5" s="10" t="s">
        <v>20</v>
      </c>
      <c r="D5" s="8" t="s">
        <v>16</v>
      </c>
      <c r="E5" s="8">
        <v>86</v>
      </c>
      <c r="F5" s="8">
        <v>3825</v>
      </c>
      <c r="G5" s="8"/>
      <c r="H5" s="8">
        <f>G5*E5</f>
        <v>0</v>
      </c>
      <c r="I5" s="8" t="s">
        <v>21</v>
      </c>
      <c r="J5" s="9" t="s">
        <v>22</v>
      </c>
      <c r="K5" s="8" t="s">
        <v>19</v>
      </c>
      <c r="L5" s="8"/>
      <c r="M5" s="25"/>
      <c r="N5" s="26"/>
      <c r="O5" s="27"/>
      <c r="P5" s="29"/>
      <c r="Q5" s="27"/>
      <c r="R5" s="27"/>
      <c r="S5" s="32"/>
      <c r="T5" s="34"/>
      <c r="U5" s="25"/>
    </row>
    <row r="6" ht="176" customHeight="1" spans="1:21">
      <c r="A6" s="8">
        <v>3</v>
      </c>
      <c r="B6" s="11" t="s">
        <v>23</v>
      </c>
      <c r="C6" s="8" t="s">
        <v>24</v>
      </c>
      <c r="D6" s="8"/>
      <c r="E6" s="11">
        <v>35</v>
      </c>
      <c r="F6" s="8">
        <v>7650</v>
      </c>
      <c r="G6" s="8"/>
      <c r="H6" s="8">
        <f>G6*E6</f>
        <v>0</v>
      </c>
      <c r="I6" s="8" t="s">
        <v>21</v>
      </c>
      <c r="J6" s="11" t="s">
        <v>25</v>
      </c>
      <c r="K6" s="8" t="s">
        <v>26</v>
      </c>
      <c r="L6" s="8"/>
      <c r="M6" s="25"/>
      <c r="N6" s="26"/>
      <c r="O6" s="27"/>
      <c r="P6" s="29"/>
      <c r="Q6" s="27"/>
      <c r="R6" s="27"/>
      <c r="S6" s="32"/>
      <c r="T6" s="34"/>
      <c r="U6" s="25"/>
    </row>
    <row r="7" ht="121" customHeight="1" spans="1:21">
      <c r="A7" s="8">
        <v>4</v>
      </c>
      <c r="B7" s="9" t="s">
        <v>27</v>
      </c>
      <c r="C7" s="8" t="s">
        <v>28</v>
      </c>
      <c r="D7" s="8" t="s">
        <v>16</v>
      </c>
      <c r="E7" s="8">
        <v>24</v>
      </c>
      <c r="F7" s="8">
        <v>765</v>
      </c>
      <c r="G7" s="8"/>
      <c r="H7" s="8">
        <f t="shared" ref="H7:H14" si="0">G7*E7</f>
        <v>0</v>
      </c>
      <c r="I7" s="8" t="s">
        <v>29</v>
      </c>
      <c r="J7" s="11" t="s">
        <v>30</v>
      </c>
      <c r="K7" s="8"/>
      <c r="L7" s="8"/>
      <c r="M7" s="25"/>
      <c r="N7" s="26"/>
      <c r="O7" s="27"/>
      <c r="P7" s="29"/>
      <c r="Q7" s="27"/>
      <c r="R7" s="27"/>
      <c r="S7" s="32"/>
      <c r="T7" s="34"/>
      <c r="U7" s="25"/>
    </row>
    <row r="8" ht="147" customHeight="1" spans="1:21">
      <c r="A8" s="8">
        <v>5</v>
      </c>
      <c r="B8" s="9" t="s">
        <v>31</v>
      </c>
      <c r="C8" s="8" t="s">
        <v>32</v>
      </c>
      <c r="D8" s="8" t="s">
        <v>16</v>
      </c>
      <c r="E8" s="8">
        <v>17</v>
      </c>
      <c r="F8" s="8">
        <v>4547.5</v>
      </c>
      <c r="G8" s="8"/>
      <c r="H8" s="8">
        <f t="shared" si="0"/>
        <v>0</v>
      </c>
      <c r="I8" s="8" t="s">
        <v>21</v>
      </c>
      <c r="J8" s="11" t="s">
        <v>33</v>
      </c>
      <c r="K8" s="8" t="s">
        <v>34</v>
      </c>
      <c r="L8" s="8"/>
      <c r="M8" s="25"/>
      <c r="N8" s="26"/>
      <c r="O8" s="27"/>
      <c r="P8" s="29"/>
      <c r="Q8" s="27"/>
      <c r="R8" s="27"/>
      <c r="S8" s="32"/>
      <c r="T8" s="34"/>
      <c r="U8" s="25"/>
    </row>
    <row r="9" ht="27" customHeight="1" spans="1:21">
      <c r="A9" s="8" t="s">
        <v>35</v>
      </c>
      <c r="B9" s="8"/>
      <c r="C9" s="8"/>
      <c r="D9" s="8"/>
      <c r="E9" s="8"/>
      <c r="F9" s="8"/>
      <c r="G9" s="8"/>
      <c r="H9" s="8">
        <f>SUM(H4:H8)</f>
        <v>0</v>
      </c>
      <c r="I9" s="8"/>
      <c r="J9" s="8"/>
      <c r="K9" s="8"/>
      <c r="L9" s="8"/>
      <c r="M9" s="25"/>
      <c r="N9" s="26"/>
      <c r="O9" s="27"/>
      <c r="P9" s="29"/>
      <c r="Q9" s="27"/>
      <c r="R9" s="27"/>
      <c r="S9" s="32"/>
      <c r="T9" s="34"/>
      <c r="U9" s="25"/>
    </row>
    <row r="10" ht="24.95" customHeight="1" spans="1:21">
      <c r="A10" s="8" t="s">
        <v>36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25"/>
      <c r="N10" s="26"/>
      <c r="O10" s="27"/>
      <c r="P10" s="29"/>
      <c r="Q10" s="27"/>
      <c r="R10" s="27"/>
      <c r="S10" s="32"/>
      <c r="T10" s="34"/>
      <c r="U10" s="25"/>
    </row>
    <row r="11" ht="27.95" customHeight="1" spans="1:21">
      <c r="A11" s="8" t="s">
        <v>2</v>
      </c>
      <c r="B11" s="8" t="s">
        <v>3</v>
      </c>
      <c r="C11" s="8" t="s">
        <v>4</v>
      </c>
      <c r="D11" s="8" t="s">
        <v>5</v>
      </c>
      <c r="E11" s="8" t="s">
        <v>6</v>
      </c>
      <c r="F11" s="8" t="s">
        <v>7</v>
      </c>
      <c r="G11" s="8" t="s">
        <v>37</v>
      </c>
      <c r="H11" s="8" t="s">
        <v>38</v>
      </c>
      <c r="I11" s="8" t="s">
        <v>10</v>
      </c>
      <c r="J11" s="8"/>
      <c r="K11" s="8"/>
      <c r="L11" s="8"/>
      <c r="M11" s="25"/>
      <c r="N11" s="30"/>
      <c r="O11" s="27"/>
      <c r="P11" s="29"/>
      <c r="Q11" s="27"/>
      <c r="R11" s="27"/>
      <c r="S11" s="32"/>
      <c r="T11" s="34"/>
      <c r="U11" s="25"/>
    </row>
    <row r="12" ht="167" customHeight="1" spans="1:21">
      <c r="A12" s="8">
        <v>1</v>
      </c>
      <c r="B12" s="8" t="s">
        <v>39</v>
      </c>
      <c r="C12" s="8" t="s">
        <v>40</v>
      </c>
      <c r="D12" s="8" t="s">
        <v>16</v>
      </c>
      <c r="E12" s="8">
        <v>3</v>
      </c>
      <c r="F12" s="8">
        <v>11050</v>
      </c>
      <c r="G12" s="8"/>
      <c r="H12" s="8">
        <f t="shared" si="0"/>
        <v>0</v>
      </c>
      <c r="I12" s="8" t="s">
        <v>21</v>
      </c>
      <c r="J12" s="11" t="s">
        <v>41</v>
      </c>
      <c r="K12" s="8" t="s">
        <v>42</v>
      </c>
      <c r="L12" s="8"/>
      <c r="M12" s="25"/>
      <c r="N12" s="30"/>
      <c r="O12" s="27"/>
      <c r="P12" s="29"/>
      <c r="Q12" s="27"/>
      <c r="R12" s="27"/>
      <c r="S12" s="32"/>
      <c r="T12" s="34"/>
      <c r="U12" s="25"/>
    </row>
    <row r="13" ht="159" customHeight="1" spans="1:21">
      <c r="A13" s="8">
        <v>2</v>
      </c>
      <c r="B13" s="8" t="s">
        <v>39</v>
      </c>
      <c r="C13" s="8" t="s">
        <v>40</v>
      </c>
      <c r="D13" s="8" t="s">
        <v>16</v>
      </c>
      <c r="E13" s="8">
        <v>3</v>
      </c>
      <c r="F13" s="8">
        <v>11050</v>
      </c>
      <c r="G13" s="8"/>
      <c r="H13" s="8">
        <f t="shared" si="0"/>
        <v>0</v>
      </c>
      <c r="I13" s="8" t="s">
        <v>21</v>
      </c>
      <c r="J13" s="11" t="s">
        <v>43</v>
      </c>
      <c r="K13" s="8" t="s">
        <v>42</v>
      </c>
      <c r="L13" s="8"/>
      <c r="M13" s="25"/>
      <c r="N13" s="30"/>
      <c r="O13" s="27"/>
      <c r="P13" s="29"/>
      <c r="Q13" s="27"/>
      <c r="R13" s="27"/>
      <c r="S13" s="32"/>
      <c r="T13" s="34"/>
      <c r="U13" s="25"/>
    </row>
    <row r="14" ht="163" customHeight="1" spans="1:21">
      <c r="A14" s="8">
        <v>3</v>
      </c>
      <c r="B14" s="8" t="s">
        <v>44</v>
      </c>
      <c r="C14" s="8" t="s">
        <v>45</v>
      </c>
      <c r="D14" s="8"/>
      <c r="E14" s="8">
        <v>3</v>
      </c>
      <c r="F14" s="8">
        <v>5695</v>
      </c>
      <c r="G14" s="8"/>
      <c r="H14" s="8">
        <f t="shared" si="0"/>
        <v>0</v>
      </c>
      <c r="I14" s="8" t="s">
        <v>21</v>
      </c>
      <c r="J14" s="11" t="s">
        <v>46</v>
      </c>
      <c r="K14" s="8" t="s">
        <v>47</v>
      </c>
      <c r="L14" s="8"/>
      <c r="M14" s="25"/>
      <c r="N14" s="30"/>
      <c r="O14" s="27"/>
      <c r="P14" s="29"/>
      <c r="Q14" s="27"/>
      <c r="R14" s="27"/>
      <c r="S14" s="32"/>
      <c r="T14" s="34"/>
      <c r="U14" s="25"/>
    </row>
    <row r="15" ht="153" customHeight="1" spans="1:21">
      <c r="A15" s="8">
        <v>4</v>
      </c>
      <c r="B15" s="9" t="s">
        <v>44</v>
      </c>
      <c r="C15" s="8" t="s">
        <v>48</v>
      </c>
      <c r="D15" s="12"/>
      <c r="E15" s="8">
        <v>34</v>
      </c>
      <c r="F15" s="8">
        <v>5695</v>
      </c>
      <c r="G15" s="8"/>
      <c r="H15" s="8">
        <f t="shared" ref="H15:H23" si="1">G15*E15</f>
        <v>0</v>
      </c>
      <c r="I15" s="8" t="s">
        <v>21</v>
      </c>
      <c r="J15" s="8" t="s">
        <v>49</v>
      </c>
      <c r="K15" s="8" t="s">
        <v>47</v>
      </c>
      <c r="L15" s="12"/>
      <c r="M15" s="25"/>
      <c r="N15" s="30"/>
      <c r="O15" s="27"/>
      <c r="P15" s="29"/>
      <c r="Q15" s="27"/>
      <c r="R15" s="27"/>
      <c r="S15" s="32"/>
      <c r="T15" s="34"/>
      <c r="U15" s="25"/>
    </row>
    <row r="16" ht="173" customHeight="1" spans="1:21">
      <c r="A16" s="8">
        <v>5</v>
      </c>
      <c r="B16" s="11" t="s">
        <v>14</v>
      </c>
      <c r="C16" s="10" t="s">
        <v>15</v>
      </c>
      <c r="D16" s="8" t="s">
        <v>16</v>
      </c>
      <c r="E16" s="11">
        <v>104</v>
      </c>
      <c r="F16" s="8">
        <v>3825</v>
      </c>
      <c r="G16" s="8"/>
      <c r="H16" s="8">
        <f t="shared" si="1"/>
        <v>0</v>
      </c>
      <c r="I16" s="8" t="s">
        <v>21</v>
      </c>
      <c r="J16" s="11" t="s">
        <v>50</v>
      </c>
      <c r="K16" s="8" t="s">
        <v>19</v>
      </c>
      <c r="L16" s="12"/>
      <c r="M16" s="25"/>
      <c r="N16" s="30"/>
      <c r="O16" s="27"/>
      <c r="P16" s="29"/>
      <c r="Q16" s="27"/>
      <c r="R16" s="27"/>
      <c r="S16" s="32"/>
      <c r="T16" s="34"/>
      <c r="U16" s="25"/>
    </row>
    <row r="17" ht="21.95" customHeight="1" spans="1:21">
      <c r="A17" s="8" t="s">
        <v>35</v>
      </c>
      <c r="B17" s="8"/>
      <c r="C17" s="8"/>
      <c r="D17" s="8"/>
      <c r="E17" s="8"/>
      <c r="F17" s="8"/>
      <c r="G17" s="8" t="s">
        <v>51</v>
      </c>
      <c r="H17" s="8">
        <f>SUM(H12:H16)</f>
        <v>0</v>
      </c>
      <c r="I17" s="8"/>
      <c r="J17" s="8"/>
      <c r="K17" s="12"/>
      <c r="L17" s="12"/>
      <c r="M17" s="25"/>
      <c r="N17" s="30"/>
      <c r="O17" s="27"/>
      <c r="P17" s="29"/>
      <c r="Q17" s="27"/>
      <c r="R17" s="27"/>
      <c r="S17" s="32"/>
      <c r="T17" s="34"/>
      <c r="U17" s="25"/>
    </row>
    <row r="18" ht="39" customHeight="1" spans="1:21">
      <c r="A18" s="8" t="s">
        <v>52</v>
      </c>
      <c r="B18" s="8"/>
      <c r="C18" s="8"/>
      <c r="D18" s="8"/>
      <c r="E18" s="8"/>
      <c r="F18" s="8"/>
      <c r="G18" s="8"/>
      <c r="H18" s="8"/>
      <c r="I18" s="8"/>
      <c r="J18" s="8"/>
      <c r="K18" s="12"/>
      <c r="L18" s="12"/>
      <c r="M18" s="25"/>
      <c r="N18" s="25"/>
      <c r="O18" s="27"/>
      <c r="P18" s="29"/>
      <c r="Q18" s="35"/>
      <c r="R18" s="25"/>
      <c r="S18" s="25"/>
      <c r="T18" s="25"/>
      <c r="U18" s="25"/>
    </row>
    <row r="19" ht="36" customHeight="1" spans="1:21">
      <c r="A19" s="8" t="s">
        <v>2</v>
      </c>
      <c r="B19" s="8" t="s">
        <v>3</v>
      </c>
      <c r="C19" s="8" t="s">
        <v>4</v>
      </c>
      <c r="D19" s="8" t="s">
        <v>5</v>
      </c>
      <c r="E19" s="8" t="s">
        <v>6</v>
      </c>
      <c r="F19" s="8" t="s">
        <v>7</v>
      </c>
      <c r="G19" s="8" t="s">
        <v>37</v>
      </c>
      <c r="H19" s="8" t="s">
        <v>38</v>
      </c>
      <c r="I19" s="8" t="s">
        <v>10</v>
      </c>
      <c r="J19" s="8"/>
      <c r="K19" s="12"/>
      <c r="L19" s="12"/>
      <c r="M19" s="25"/>
      <c r="N19" s="25"/>
      <c r="O19" s="27"/>
      <c r="P19" s="29"/>
      <c r="Q19" s="35"/>
      <c r="R19" s="25"/>
      <c r="S19" s="25"/>
      <c r="T19" s="25"/>
      <c r="U19" s="25"/>
    </row>
    <row r="20" ht="159" customHeight="1" spans="1:17">
      <c r="A20" s="8">
        <v>1</v>
      </c>
      <c r="B20" s="8" t="s">
        <v>39</v>
      </c>
      <c r="C20" s="8" t="s">
        <v>45</v>
      </c>
      <c r="D20" s="8" t="s">
        <v>16</v>
      </c>
      <c r="E20" s="8">
        <v>9</v>
      </c>
      <c r="F20" s="8">
        <v>11050</v>
      </c>
      <c r="G20" s="8"/>
      <c r="H20" s="8">
        <f t="shared" si="1"/>
        <v>0</v>
      </c>
      <c r="I20" s="8" t="s">
        <v>21</v>
      </c>
      <c r="J20" s="11" t="s">
        <v>53</v>
      </c>
      <c r="K20" s="8" t="s">
        <v>42</v>
      </c>
      <c r="L20" s="12"/>
      <c r="O20" s="27"/>
      <c r="P20" s="29"/>
      <c r="Q20" s="35"/>
    </row>
    <row r="21" ht="147.95" customHeight="1" spans="1:17">
      <c r="A21" s="8">
        <v>2</v>
      </c>
      <c r="B21" s="11" t="s">
        <v>54</v>
      </c>
      <c r="C21" s="8" t="s">
        <v>55</v>
      </c>
      <c r="D21" s="12" t="s">
        <v>56</v>
      </c>
      <c r="E21" s="8">
        <v>1000</v>
      </c>
      <c r="F21" s="8">
        <v>765</v>
      </c>
      <c r="G21" s="8"/>
      <c r="H21" s="8">
        <f t="shared" si="1"/>
        <v>0</v>
      </c>
      <c r="I21" s="8" t="s">
        <v>57</v>
      </c>
      <c r="J21" s="11" t="s">
        <v>58</v>
      </c>
      <c r="K21" s="8"/>
      <c r="L21" s="12"/>
      <c r="O21" s="27"/>
      <c r="P21" s="29"/>
      <c r="Q21" s="35"/>
    </row>
    <row r="22" ht="141.95" customHeight="1" spans="1:17">
      <c r="A22" s="8">
        <v>3</v>
      </c>
      <c r="B22" s="9" t="s">
        <v>59</v>
      </c>
      <c r="C22" s="10" t="s">
        <v>60</v>
      </c>
      <c r="D22" s="8" t="s">
        <v>61</v>
      </c>
      <c r="E22" s="8">
        <v>2000</v>
      </c>
      <c r="F22" s="8">
        <v>85</v>
      </c>
      <c r="G22" s="8"/>
      <c r="H22" s="8">
        <f t="shared" si="1"/>
        <v>0</v>
      </c>
      <c r="I22" s="8" t="s">
        <v>62</v>
      </c>
      <c r="J22" s="8" t="s">
        <v>58</v>
      </c>
      <c r="K22" s="12"/>
      <c r="L22" s="12"/>
      <c r="O22" s="27"/>
      <c r="P22" s="29"/>
      <c r="Q22" s="35"/>
    </row>
    <row r="23" ht="60.95" customHeight="1" spans="1:17">
      <c r="A23" s="8">
        <v>4</v>
      </c>
      <c r="B23" s="11" t="s">
        <v>63</v>
      </c>
      <c r="C23" s="11" t="s">
        <v>64</v>
      </c>
      <c r="D23" s="8" t="s">
        <v>61</v>
      </c>
      <c r="E23" s="8">
        <v>8960</v>
      </c>
      <c r="F23" s="8">
        <v>15.3</v>
      </c>
      <c r="G23" s="8"/>
      <c r="H23" s="8">
        <f t="shared" si="1"/>
        <v>0</v>
      </c>
      <c r="I23" s="8" t="s">
        <v>65</v>
      </c>
      <c r="J23" s="8" t="s">
        <v>58</v>
      </c>
      <c r="K23" s="12"/>
      <c r="L23" s="12"/>
      <c r="O23" s="27"/>
      <c r="P23" s="29"/>
      <c r="Q23" s="35"/>
    </row>
    <row r="24" ht="24" customHeight="1" spans="1:17">
      <c r="A24" s="13" t="s">
        <v>35</v>
      </c>
      <c r="B24" s="14"/>
      <c r="C24" s="14"/>
      <c r="D24" s="14"/>
      <c r="E24" s="14"/>
      <c r="F24" s="15"/>
      <c r="G24" s="8" t="s">
        <v>51</v>
      </c>
      <c r="H24" s="8">
        <f>SUM(H20:H23)</f>
        <v>0</v>
      </c>
      <c r="I24" s="8"/>
      <c r="J24" s="8"/>
      <c r="K24" s="12"/>
      <c r="L24" s="12"/>
      <c r="Q24" s="35"/>
    </row>
    <row r="25" ht="60.95" customHeight="1" spans="1:17">
      <c r="A25" s="13" t="s">
        <v>66</v>
      </c>
      <c r="B25" s="14"/>
      <c r="C25" s="14"/>
      <c r="D25" s="14"/>
      <c r="E25" s="14"/>
      <c r="F25" s="15"/>
      <c r="G25" s="8" t="s">
        <v>67</v>
      </c>
      <c r="H25" s="8">
        <f>H9+H17+H24</f>
        <v>0</v>
      </c>
      <c r="I25" s="8" t="s">
        <v>68</v>
      </c>
      <c r="J25" s="8"/>
      <c r="K25" s="8" t="s">
        <v>69</v>
      </c>
      <c r="L25" s="12"/>
      <c r="Q25" s="35"/>
    </row>
    <row r="26" ht="80.1" customHeight="1" spans="1:17">
      <c r="A26" s="8" t="s">
        <v>70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25"/>
      <c r="N26" s="25"/>
      <c r="Q26" s="35"/>
    </row>
    <row r="27" ht="14.25" spans="1:14">
      <c r="A27" s="16"/>
      <c r="B27" s="17"/>
      <c r="C27" s="18"/>
      <c r="D27" s="16"/>
      <c r="E27" s="16"/>
      <c r="F27" s="19"/>
      <c r="G27" s="16"/>
      <c r="H27" s="16"/>
      <c r="I27" s="18"/>
      <c r="J27" s="18"/>
      <c r="K27" s="25"/>
      <c r="L27" s="25"/>
      <c r="M27" s="25"/>
      <c r="N27" s="25"/>
    </row>
    <row r="28" spans="1:14">
      <c r="A28" s="16"/>
      <c r="B28" s="16"/>
      <c r="C28" s="16"/>
      <c r="D28" s="16"/>
      <c r="E28" s="16"/>
      <c r="F28" s="16"/>
      <c r="G28" s="16"/>
      <c r="H28" s="16"/>
      <c r="I28" s="18"/>
      <c r="J28" s="18"/>
      <c r="K28" s="25"/>
      <c r="L28" s="25"/>
      <c r="M28" s="25"/>
      <c r="N28" s="25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25"/>
      <c r="L29" s="25"/>
      <c r="M29" s="25"/>
      <c r="N29" s="25"/>
    </row>
    <row r="30" ht="65.1" customHeight="1" spans="1:14">
      <c r="A30" s="19"/>
      <c r="B30" s="20"/>
      <c r="C30" s="21"/>
      <c r="D30" s="19"/>
      <c r="E30" s="19"/>
      <c r="F30" s="19"/>
      <c r="G30" s="16"/>
      <c r="H30" s="16"/>
      <c r="I30" s="20"/>
      <c r="J30" s="20"/>
      <c r="K30" s="25"/>
      <c r="L30" s="25"/>
      <c r="M30" s="25"/>
      <c r="N30" s="25"/>
    </row>
    <row r="31" spans="1:14">
      <c r="A31" s="16"/>
      <c r="B31" s="16"/>
      <c r="C31" s="16"/>
      <c r="D31" s="16"/>
      <c r="E31" s="16"/>
      <c r="F31" s="16"/>
      <c r="G31" s="19"/>
      <c r="H31" s="19"/>
      <c r="I31" s="20"/>
      <c r="J31" s="20"/>
      <c r="K31" s="25"/>
      <c r="L31" s="25"/>
      <c r="M31" s="25"/>
      <c r="N31" s="25"/>
    </row>
    <row r="32" ht="31.5" spans="1:14">
      <c r="A32" s="22"/>
      <c r="B32" s="22"/>
      <c r="C32" s="22"/>
      <c r="D32" s="22"/>
      <c r="E32" s="22"/>
      <c r="F32" s="22"/>
      <c r="G32" s="19"/>
      <c r="H32" s="19"/>
      <c r="I32" s="20"/>
      <c r="J32" s="20"/>
      <c r="K32" s="25"/>
      <c r="L32" s="25"/>
      <c r="M32" s="25"/>
      <c r="N32" s="25"/>
    </row>
    <row r="33" spans="1:20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"/>
      <c r="P33" s="1"/>
      <c r="Q33" s="1"/>
      <c r="R33" s="1"/>
      <c r="S33" s="1"/>
      <c r="T33" s="1"/>
    </row>
    <row r="34" ht="165.95" customHeight="1" spans="1:14">
      <c r="A34" s="16"/>
      <c r="B34" s="17"/>
      <c r="C34" s="23"/>
      <c r="D34" s="19"/>
      <c r="E34" s="16"/>
      <c r="F34" s="19"/>
      <c r="G34" s="16"/>
      <c r="H34" s="16"/>
      <c r="I34" s="18"/>
      <c r="J34" s="18"/>
      <c r="K34" s="25"/>
      <c r="L34" s="31"/>
      <c r="M34" s="20"/>
      <c r="N34" s="25"/>
    </row>
    <row r="35" ht="30" customHeight="1" spans="1:14">
      <c r="A35" s="19"/>
      <c r="B35" s="20"/>
      <c r="C35" s="21"/>
      <c r="D35" s="19"/>
      <c r="E35" s="19"/>
      <c r="F35" s="19"/>
      <c r="G35" s="19"/>
      <c r="H35" s="19"/>
      <c r="I35" s="20"/>
      <c r="J35" s="20"/>
      <c r="K35" s="25"/>
      <c r="L35" s="25"/>
      <c r="M35" s="25"/>
      <c r="N35" s="25"/>
    </row>
    <row r="36" ht="23.1" customHeight="1" spans="1:14">
      <c r="A36" s="19"/>
      <c r="B36" s="20"/>
      <c r="C36" s="24"/>
      <c r="D36" s="19"/>
      <c r="E36" s="19"/>
      <c r="F36" s="19"/>
      <c r="G36" s="19"/>
      <c r="H36" s="19"/>
      <c r="I36" s="20"/>
      <c r="J36" s="20"/>
      <c r="K36" s="25"/>
      <c r="L36" s="25"/>
      <c r="M36" s="25"/>
      <c r="N36" s="25"/>
    </row>
  </sheetData>
  <mergeCells count="14">
    <mergeCell ref="A1:L1"/>
    <mergeCell ref="A2:I2"/>
    <mergeCell ref="A9:F9"/>
    <mergeCell ref="A10:I10"/>
    <mergeCell ref="A17:F17"/>
    <mergeCell ref="A18:I18"/>
    <mergeCell ref="A24:F24"/>
    <mergeCell ref="A25:F25"/>
    <mergeCell ref="A26:L26"/>
    <mergeCell ref="A28:F28"/>
    <mergeCell ref="A29:I29"/>
    <mergeCell ref="A31:F31"/>
    <mergeCell ref="A32:F32"/>
    <mergeCell ref="T4:T17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羽翼渐丰</cp:lastModifiedBy>
  <dcterms:created xsi:type="dcterms:W3CDTF">2021-11-25T10:57:00Z</dcterms:created>
  <dcterms:modified xsi:type="dcterms:W3CDTF">2022-03-31T01:37:25Z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44BC9C5A9F2741949DB86F7086023B54</vt:lpwstr>
  </property>
  <property fmtid="{D5CDD505-2E9C-101B-9397-08002B2CF9AE}" pid="3" name="KSOProductBuildVer">
    <vt:lpwstr>2052-11.1.0.11365</vt:lpwstr>
  </property>
</Properties>
</file>